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Assign\3-Spreadsheet\Spreadsheet-project-files\showcase\"/>
    </mc:Choice>
  </mc:AlternateContent>
  <bookViews>
    <workbookView xWindow="0" yWindow="135" windowWidth="19155" windowHeight="11790"/>
  </bookViews>
  <sheets>
    <sheet name="Problem1" sheetId="3" r:id="rId1"/>
  </sheets>
  <calcPr calcId="152511"/>
</workbook>
</file>

<file path=xl/calcChain.xml><?xml version="1.0" encoding="utf-8"?>
<calcChain xmlns="http://schemas.openxmlformats.org/spreadsheetml/2006/main">
  <c r="G2" i="3" l="1"/>
  <c r="I2" i="3"/>
  <c r="C5" i="3"/>
  <c r="D5" i="3" s="1"/>
  <c r="G4" i="3"/>
  <c r="G3" i="3"/>
</calcChain>
</file>

<file path=xl/sharedStrings.xml><?xml version="1.0" encoding="utf-8"?>
<sst xmlns="http://schemas.openxmlformats.org/spreadsheetml/2006/main" count="38" uniqueCount="32">
  <si>
    <t>Cost</t>
  </si>
  <si>
    <t>Miles</t>
  </si>
  <si>
    <t>Service</t>
  </si>
  <si>
    <t>Oil Change</t>
  </si>
  <si>
    <t>Tire Rotation</t>
  </si>
  <si>
    <t>Transmission Service</t>
  </si>
  <si>
    <t>Replace Fuel Filter</t>
  </si>
  <si>
    <t>Replace Brakes</t>
  </si>
  <si>
    <t>Replace Coolant</t>
  </si>
  <si>
    <t>Tune Engine</t>
  </si>
  <si>
    <t>Test Battery</t>
  </si>
  <si>
    <t>Replace Engine Air Filter</t>
  </si>
  <si>
    <t>Replace Timing Belt</t>
  </si>
  <si>
    <t>Vehicle 1</t>
  </si>
  <si>
    <t>Vehicle 2</t>
  </si>
  <si>
    <t>Date</t>
  </si>
  <si>
    <t>Vehicle #</t>
  </si>
  <si>
    <t>Description</t>
  </si>
  <si>
    <t>Current Mileage</t>
  </si>
  <si>
    <t>Service Needed?</t>
  </si>
  <si>
    <t xml:space="preserve"> </t>
  </si>
  <si>
    <t>Amount Paid</t>
  </si>
  <si>
    <t>Vehicle Miles</t>
  </si>
  <si>
    <t>2/30/2013</t>
  </si>
  <si>
    <t>to</t>
  </si>
  <si>
    <t>Total Service Costs
For period</t>
  </si>
  <si>
    <t>Vlookup Table</t>
  </si>
  <si>
    <t>Maintenance Schedule</t>
  </si>
  <si>
    <t>Vehicle Maintenance Records Table</t>
  </si>
  <si>
    <t>New Tires</t>
  </si>
  <si>
    <t>Tire Repair</t>
  </si>
  <si>
    <t>Dr Zhang's comment: The student used numbers in the formnulas rather
than using parameters, which is a shortcoming in his solving the problem.
I am showing you his work more on the design than on the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</si>
</sst>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44" fontId="0" fillId="0" borderId="14" xfId="2" applyFont="1" applyBorder="1"/>
    <xf numFmtId="166" fontId="0" fillId="0" borderId="1" xfId="1" applyNumberFormat="1" applyFont="1" applyBorder="1"/>
    <xf numFmtId="14" fontId="0" fillId="0" borderId="5" xfId="0" applyNumberFormat="1" applyBorder="1"/>
    <xf numFmtId="44" fontId="0" fillId="0" borderId="13" xfId="2" applyFont="1" applyBorder="1"/>
    <xf numFmtId="14" fontId="0" fillId="0" borderId="5" xfId="0" applyNumberFormat="1" applyBorder="1" applyAlignment="1">
      <alignment horizontal="right"/>
    </xf>
    <xf numFmtId="14" fontId="0" fillId="0" borderId="7" xfId="0" applyNumberFormat="1" applyBorder="1"/>
    <xf numFmtId="166" fontId="0" fillId="0" borderId="8" xfId="1" applyNumberFormat="1" applyFont="1" applyBorder="1"/>
    <xf numFmtId="0" fontId="0" fillId="0" borderId="2" xfId="0" applyBorder="1" applyAlignment="1">
      <alignment wrapText="1"/>
    </xf>
    <xf numFmtId="0" fontId="0" fillId="0" borderId="5" xfId="0" applyBorder="1"/>
    <xf numFmtId="44" fontId="0" fillId="0" borderId="6" xfId="2" applyFont="1" applyBorder="1"/>
    <xf numFmtId="44" fontId="0" fillId="0" borderId="9" xfId="2" applyFont="1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0" fillId="0" borderId="15" xfId="0" applyBorder="1"/>
    <xf numFmtId="14" fontId="0" fillId="0" borderId="4" xfId="0" applyNumberFormat="1" applyBorder="1"/>
    <xf numFmtId="14" fontId="0" fillId="0" borderId="18" xfId="0" applyNumberFormat="1" applyBorder="1"/>
    <xf numFmtId="0" fontId="0" fillId="0" borderId="10" xfId="0" applyBorder="1"/>
    <xf numFmtId="166" fontId="0" fillId="0" borderId="8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17" sqref="H17"/>
    </sheetView>
  </sheetViews>
  <sheetFormatPr defaultRowHeight="15" x14ac:dyDescent="0.25"/>
  <cols>
    <col min="1" max="1" width="14" customWidth="1"/>
    <col min="2" max="2" width="23" bestFit="1" customWidth="1"/>
    <col min="3" max="3" width="16.140625" bestFit="1" customWidth="1"/>
    <col min="4" max="4" width="11.140625" bestFit="1" customWidth="1"/>
    <col min="5" max="5" width="12.42578125" bestFit="1" customWidth="1"/>
    <col min="6" max="6" width="12.28515625" bestFit="1" customWidth="1"/>
    <col min="7" max="7" width="10.7109375" bestFit="1" customWidth="1"/>
    <col min="8" max="8" width="2.85546875" bestFit="1" customWidth="1"/>
    <col min="9" max="9" width="10.7109375" bestFit="1" customWidth="1"/>
    <col min="10" max="10" width="8.7109375" bestFit="1" customWidth="1"/>
  </cols>
  <sheetData>
    <row r="1" spans="1:9" ht="15.75" thickBot="1" x14ac:dyDescent="0.3"/>
    <row r="2" spans="1:9" ht="72" customHeight="1" x14ac:dyDescent="0.25">
      <c r="A2" s="39" t="s">
        <v>31</v>
      </c>
      <c r="B2" s="39"/>
      <c r="C2" s="39"/>
      <c r="D2" s="39"/>
      <c r="F2" s="25" t="s">
        <v>25</v>
      </c>
      <c r="G2" s="33">
        <f>MIN(A11:A16)</f>
        <v>41304</v>
      </c>
      <c r="H2" s="35" t="s">
        <v>24</v>
      </c>
      <c r="I2" s="34">
        <f>MAX(A11:A16)</f>
        <v>41365</v>
      </c>
    </row>
    <row r="3" spans="1:9" ht="15.75" thickBot="1" x14ac:dyDescent="0.3">
      <c r="A3" t="s">
        <v>26</v>
      </c>
      <c r="F3" s="26" t="s">
        <v>13</v>
      </c>
      <c r="G3" s="27">
        <f>SUMIF($B$11:$B$16,"1",$E$11:$E$16)</f>
        <v>350</v>
      </c>
      <c r="H3" s="29"/>
      <c r="I3" s="30"/>
    </row>
    <row r="4" spans="1:9" ht="15.75" thickBot="1" x14ac:dyDescent="0.3">
      <c r="A4" s="13" t="s">
        <v>16</v>
      </c>
      <c r="B4" s="14" t="s">
        <v>18</v>
      </c>
      <c r="C4" s="14" t="s">
        <v>19</v>
      </c>
      <c r="D4" s="15" t="s">
        <v>0</v>
      </c>
      <c r="F4" s="16" t="s">
        <v>14</v>
      </c>
      <c r="G4" s="28">
        <f>SUMIF($B$11:$B$16,"2",$E$11:$E$16)</f>
        <v>40</v>
      </c>
      <c r="H4" s="31"/>
      <c r="I4" s="32"/>
    </row>
    <row r="5" spans="1:9" ht="15.75" thickBot="1" x14ac:dyDescent="0.3">
      <c r="A5" s="16">
        <v>1</v>
      </c>
      <c r="B5" s="36">
        <v>85000</v>
      </c>
      <c r="C5" s="17" t="str">
        <f>IF(A5=1,IF(B5-C15&gt;5000,VLOOKUP(B5-C15,A23:C32,2,TRUE),"No"),IF(A5=2,IF(B5-C16&gt;5000,VLOOKUP(B5-C16,A23:C32,2,TRUE),"No")))</f>
        <v>Oil Change</v>
      </c>
      <c r="D5" s="18">
        <f>IF(C5&lt;&gt;"No",VLOOKUP(C5,B23:C32,2,FALSE),"")</f>
        <v>20</v>
      </c>
    </row>
    <row r="7" spans="1:9" x14ac:dyDescent="0.25">
      <c r="A7" t="s">
        <v>20</v>
      </c>
    </row>
    <row r="9" spans="1:9" ht="15.75" thickBot="1" x14ac:dyDescent="0.3">
      <c r="A9" t="s">
        <v>28</v>
      </c>
    </row>
    <row r="10" spans="1:9" x14ac:dyDescent="0.25">
      <c r="A10" s="13" t="s">
        <v>15</v>
      </c>
      <c r="B10" s="14" t="s">
        <v>16</v>
      </c>
      <c r="C10" s="14" t="s">
        <v>22</v>
      </c>
      <c r="D10" s="14" t="s">
        <v>17</v>
      </c>
      <c r="E10" s="15" t="s">
        <v>21</v>
      </c>
    </row>
    <row r="11" spans="1:9" x14ac:dyDescent="0.25">
      <c r="A11" s="20">
        <v>41304</v>
      </c>
      <c r="B11" s="37">
        <v>1</v>
      </c>
      <c r="C11" s="19">
        <v>65000</v>
      </c>
      <c r="D11" s="12" t="s">
        <v>3</v>
      </c>
      <c r="E11" s="21">
        <v>20</v>
      </c>
    </row>
    <row r="12" spans="1:9" x14ac:dyDescent="0.25">
      <c r="A12" s="20">
        <v>41320</v>
      </c>
      <c r="B12" s="37">
        <v>2</v>
      </c>
      <c r="C12" s="19">
        <v>4200</v>
      </c>
      <c r="D12" s="12" t="s">
        <v>3</v>
      </c>
      <c r="E12" s="21">
        <v>20</v>
      </c>
    </row>
    <row r="13" spans="1:9" x14ac:dyDescent="0.25">
      <c r="A13" s="22" t="s">
        <v>23</v>
      </c>
      <c r="B13" s="37">
        <v>1</v>
      </c>
      <c r="C13" s="19">
        <v>69000</v>
      </c>
      <c r="D13" s="12" t="s">
        <v>3</v>
      </c>
      <c r="E13" s="21">
        <v>20</v>
      </c>
    </row>
    <row r="14" spans="1:9" x14ac:dyDescent="0.25">
      <c r="A14" s="20">
        <v>41334</v>
      </c>
      <c r="B14" s="37">
        <v>1</v>
      </c>
      <c r="C14" s="19">
        <v>70000</v>
      </c>
      <c r="D14" s="12" t="s">
        <v>29</v>
      </c>
      <c r="E14" s="21">
        <v>280</v>
      </c>
    </row>
    <row r="15" spans="1:9" x14ac:dyDescent="0.25">
      <c r="A15" s="20">
        <v>41363</v>
      </c>
      <c r="B15" s="37">
        <v>1</v>
      </c>
      <c r="C15" s="19">
        <v>78000</v>
      </c>
      <c r="D15" s="12" t="s">
        <v>30</v>
      </c>
      <c r="E15" s="21">
        <v>30</v>
      </c>
    </row>
    <row r="16" spans="1:9" ht="15.75" thickBot="1" x14ac:dyDescent="0.3">
      <c r="A16" s="23">
        <v>41365</v>
      </c>
      <c r="B16" s="38">
        <v>2</v>
      </c>
      <c r="C16" s="24">
        <v>6100</v>
      </c>
      <c r="D16" s="17" t="s">
        <v>3</v>
      </c>
      <c r="E16" s="18">
        <v>20</v>
      </c>
    </row>
    <row r="17" spans="1:3" x14ac:dyDescent="0.25">
      <c r="A17" s="1"/>
      <c r="B17" s="2"/>
    </row>
    <row r="21" spans="1:3" ht="15.75" thickBot="1" x14ac:dyDescent="0.3">
      <c r="A21" t="s">
        <v>27</v>
      </c>
    </row>
    <row r="22" spans="1:3" x14ac:dyDescent="0.25">
      <c r="A22" s="4" t="s">
        <v>1</v>
      </c>
      <c r="B22" s="5" t="s">
        <v>2</v>
      </c>
      <c r="C22" s="6" t="s">
        <v>0</v>
      </c>
    </row>
    <row r="23" spans="1:3" x14ac:dyDescent="0.25">
      <c r="A23" s="8">
        <v>5000</v>
      </c>
      <c r="B23" s="3" t="s">
        <v>3</v>
      </c>
      <c r="C23" s="10">
        <v>20</v>
      </c>
    </row>
    <row r="24" spans="1:3" x14ac:dyDescent="0.25">
      <c r="A24" s="8">
        <v>10000</v>
      </c>
      <c r="B24" s="3" t="s">
        <v>4</v>
      </c>
      <c r="C24" s="10">
        <v>25</v>
      </c>
    </row>
    <row r="25" spans="1:3" x14ac:dyDescent="0.25">
      <c r="A25" s="8">
        <v>18000</v>
      </c>
      <c r="B25" s="3" t="s">
        <v>11</v>
      </c>
      <c r="C25" s="10">
        <v>15</v>
      </c>
    </row>
    <row r="26" spans="1:3" x14ac:dyDescent="0.25">
      <c r="A26" s="8">
        <v>20000</v>
      </c>
      <c r="B26" s="3" t="s">
        <v>5</v>
      </c>
      <c r="C26" s="10">
        <v>89</v>
      </c>
    </row>
    <row r="27" spans="1:3" x14ac:dyDescent="0.25">
      <c r="A27" s="8">
        <v>30000</v>
      </c>
      <c r="B27" s="3" t="s">
        <v>7</v>
      </c>
      <c r="C27" s="10">
        <v>245</v>
      </c>
    </row>
    <row r="28" spans="1:3" x14ac:dyDescent="0.25">
      <c r="A28" s="8">
        <v>40000</v>
      </c>
      <c r="B28" s="3" t="s">
        <v>10</v>
      </c>
      <c r="C28" s="10">
        <v>0</v>
      </c>
    </row>
    <row r="29" spans="1:3" x14ac:dyDescent="0.25">
      <c r="A29" s="8">
        <v>50000</v>
      </c>
      <c r="B29" s="3" t="s">
        <v>6</v>
      </c>
      <c r="C29" s="10">
        <v>300</v>
      </c>
    </row>
    <row r="30" spans="1:3" x14ac:dyDescent="0.25">
      <c r="A30" s="8">
        <v>60000</v>
      </c>
      <c r="B30" s="3" t="s">
        <v>8</v>
      </c>
      <c r="C30" s="10">
        <v>210</v>
      </c>
    </row>
    <row r="31" spans="1:3" x14ac:dyDescent="0.25">
      <c r="A31" s="8">
        <v>70000</v>
      </c>
      <c r="B31" s="3" t="s">
        <v>9</v>
      </c>
      <c r="C31" s="10">
        <v>250</v>
      </c>
    </row>
    <row r="32" spans="1:3" ht="15.75" thickBot="1" x14ac:dyDescent="0.3">
      <c r="A32" s="9">
        <v>80000</v>
      </c>
      <c r="B32" s="7" t="s">
        <v>12</v>
      </c>
      <c r="C32" s="11">
        <v>1400</v>
      </c>
    </row>
  </sheetData>
  <mergeCells count="1">
    <mergeCell ref="A2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Gamboa</dc:creator>
  <cp:lastModifiedBy>Zhang, Yue</cp:lastModifiedBy>
  <cp:lastPrinted>2013-05-06T06:24:46Z</cp:lastPrinted>
  <dcterms:created xsi:type="dcterms:W3CDTF">2013-04-15T05:50:42Z</dcterms:created>
  <dcterms:modified xsi:type="dcterms:W3CDTF">2014-03-29T19:35:12Z</dcterms:modified>
</cp:coreProperties>
</file>